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Painel mensal" sheetId="2" state="visible" r:id="rId4"/>
    <sheet name="CAC por canal" sheetId="3" state="visible" r:id="rId5"/>
    <sheet name="LTV e ROI" sheetId="4" state="visible" r:id="rId6"/>
    <sheet name="Meta reversa" sheetId="5" state="visible" r:id="rId7"/>
    <sheet name="Teste de anúnci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<sst xmlns="http://schemas.openxmlformats.org/spreadsheetml/2006/main" count="127" uniqueCount="110">
  <si>
    <t xml:space="preserve">Planilha de metas e métricas — Do Lead ao Cliente</t>
  </si>
  <si>
    <t xml:space="preserve">Material complementar das aulas 2.6, 7.1, 7.2 e 7.3 · MR Academy · Prof. Melker Rubio</t>
  </si>
  <si>
    <t xml:space="preserve">Legenda</t>
  </si>
  <si>
    <t xml:space="preserve">Células amarelas com texto azul</t>
  </si>
  <si>
    <t xml:space="preserve">Você preenche (os números da primeira linha de cada aba são um exemplo; substitua pelos seus).</t>
  </si>
  <si>
    <t xml:space="preserve">Células brancas com texto preto</t>
  </si>
  <si>
    <t xml:space="preserve">Fórmulas: calculam sozinhas, não apague.</t>
  </si>
  <si>
    <t xml:space="preserve">Abas</t>
  </si>
  <si>
    <t xml:space="preserve">Painel mensal</t>
  </si>
  <si>
    <t xml:space="preserve">Aula 7.1 — leads, conversas, propostas, vendas, faturamento, conversões, ticket médio e CAC mês a mês.</t>
  </si>
  <si>
    <t xml:space="preserve">CAC por canal</t>
  </si>
  <si>
    <t xml:space="preserve">Aulas 2.7 e 7.2 — quanto custa cada lead e cada cliente em cada origem.</t>
  </si>
  <si>
    <t xml:space="preserve">LTV e ROI</t>
  </si>
  <si>
    <t xml:space="preserve">Aula 7.2 — valor do cliente, relação LTV ÷ CAC, ROAS e ROI de uma campanha.</t>
  </si>
  <si>
    <t xml:space="preserve">Meta reversa</t>
  </si>
  <si>
    <t xml:space="preserve">Quantos leads e quanto investimento você precisa para bater a sua meta de vendas.</t>
  </si>
  <si>
    <t xml:space="preserve">Teste de anúncio</t>
  </si>
  <si>
    <t xml:space="preserve">Aula 2.6 — acompanhamento de 7 dias com custo por lead.</t>
  </si>
  <si>
    <t xml:space="preserve">Preencha as colunas amarelas a partir do MR CRM. A linha de janeiro traz valores de exemplo.</t>
  </si>
  <si>
    <t xml:space="preserve">Mês</t>
  </si>
  <si>
    <t xml:space="preserve">Leads novos</t>
  </si>
  <si>
    <t xml:space="preserve">Conversas</t>
  </si>
  <si>
    <t xml:space="preserve">Propostas</t>
  </si>
  <si>
    <t xml:space="preserve">Vendas</t>
  </si>
  <si>
    <t xml:space="preserve">Faturamento (R$)</t>
  </si>
  <si>
    <t xml:space="preserve">Investimento em marketing (R$)</t>
  </si>
  <si>
    <t xml:space="preserve">Clientes novos</t>
  </si>
  <si>
    <t xml:space="preserve">Lead → conversa</t>
  </si>
  <si>
    <t xml:space="preserve">Conversa → proposta</t>
  </si>
  <si>
    <t xml:space="preserve">Proposta → venda</t>
  </si>
  <si>
    <t xml:space="preserve">Conversão total</t>
  </si>
  <si>
    <t xml:space="preserve">Ticket médio (R$)</t>
  </si>
  <si>
    <t xml:space="preserve">CAC (R$)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</si>
  <si>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</si>
  <si>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</si>
  <si>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</si>
  <si>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</si>
  <si>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</si>
  <si>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</si>
  <si>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</si>
  <si>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</si>
  <si>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</si>
  <si>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</si>
  <si>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</si>
  <si>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</si>
  <si>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 / média</t>
  </si>
  <si>
    <t xml:space="preserve">A maior queda entre as colunas de conversão mostra onde está o gargalo do seu funil (aula 7.1).</t>
  </si>
  <si>
    <t xml:space="preserve">Use as origens registradas no MR CRM. A primeira linha traz valores de exemplo.</t>
  </si>
  <si>
    <t xml:space="preserve">Canal (origem)</t>
  </si>
  <si>
    <t xml:space="preserve">Investido (R$)</t>
  </si>
  <si>
    <t xml:space="preserve">Leads</t>
  </si>
  <si>
    <t xml:space="preserve">Custo por lead (R$)</t>
  </si>
  <si>
    <t xml:space="preserve">Conversão lead → cliente</t>
  </si>
  <si>
    <t xml:space="preserve">anuncio</t>
  </si>
  <si>
    <t xml:space="preserve">instagram</t>
  </si>
  <si>
    <t xml:space="preserve">indicacao</t>
  </si>
  <si>
    <t xml:space="preserve">loja</t>
  </si>
  <si>
    <t xml:space="preserve">site</t>
  </si>
  <si>
    <t xml:space="preserve">google</t>
  </si>
  <si>
    <t xml:space="preserve">evento</t>
  </si>
  <si>
    <t xml:space="preserve">outro</t>
  </si>
  <si>
    <t xml:space="preserve">Total</t>
  </si>
  <si>
    <t xml:space="preserve">Canais orgânicos (indicação, loja) podem ter investimento zero: nesse caso o CAC aparece como “-”.</t>
  </si>
  <si>
    <t xml:space="preserve">Valores de exemplo da aula 7.2. Troque pelos seus números nas células amarelas.</t>
  </si>
  <si>
    <t xml:space="preserve">LTV — valor do cliente ao longo do tempo</t>
  </si>
  <si>
    <t xml:space="preserve">Compras por ano</t>
  </si>
  <si>
    <t xml:space="preserve">Anos de relacionamento</t>
  </si>
  <si>
    <t xml:space="preserve">Margem de lucro</t>
  </si>
  <si>
    <t xml:space="preserve">LTV (R$)</t>
  </si>
  <si>
    <t xml:space="preserve">Ticket × compras/ano × anos × margem</t>
  </si>
  <si>
    <t xml:space="preserve">Copie da aba Painel mensal ou CAC por canal</t>
  </si>
  <si>
    <t xml:space="preserve">LTV ÷ CAC</t>
  </si>
  <si>
    <t xml:space="preserve">Situação</t>
  </si>
  <si>
    <t xml:space="preserve">Referência comum: 3x ou mais é saudável</t>
  </si>
  <si>
    <t xml:space="preserve">ROI e ROAS de uma campanha</t>
  </si>
  <si>
    <t xml:space="preserve">Investimento em anúncio (R$)</t>
  </si>
  <si>
    <t xml:space="preserve">Faturamento gerado (R$)</t>
  </si>
  <si>
    <t xml:space="preserve">Lucro bruto das vendas (R$)</t>
  </si>
  <si>
    <t xml:space="preserve">ROAS</t>
  </si>
  <si>
    <t xml:space="preserve">Faturamento ÷ gasto em anúncio</t>
  </si>
  <si>
    <t xml:space="preserve">ROI</t>
  </si>
  <si>
    <t xml:space="preserve">(Lucro − investimento) ÷ investimento</t>
  </si>
  <si>
    <t xml:space="preserve">ROAS alto não garante lucro: olhe sempre o ROI.</t>
  </si>
  <si>
    <t xml:space="preserve">Comece pela meta de faturamento e descubra quantos leads e quanto investimento você precisa.</t>
  </si>
  <si>
    <t xml:space="preserve">Meta de faturamento do mês (R$)</t>
  </si>
  <si>
    <t xml:space="preserve">Veja na aba Painel mensal</t>
  </si>
  <si>
    <t xml:space="preserve">Conversão lead → venda</t>
  </si>
  <si>
    <t xml:space="preserve">Conversão total do seu funil</t>
  </si>
  <si>
    <t xml:space="preserve">Veja na aba CAC por canal</t>
  </si>
  <si>
    <t xml:space="preserve">Parte dos leads que vem de anúncio</t>
  </si>
  <si>
    <t xml:space="preserve">O restante vem de orgânico e indicação</t>
  </si>
  <si>
    <t xml:space="preserve">Resultado</t>
  </si>
  <si>
    <t xml:space="preserve">Vendas necessárias</t>
  </si>
  <si>
    <t xml:space="preserve">Leads necessários</t>
  </si>
  <si>
    <t xml:space="preserve">Leads por semana</t>
  </si>
  <si>
    <t xml:space="preserve">Investimento em anúncio estimado (R$)</t>
  </si>
  <si>
    <t xml:space="preserve">Investimento por dia (R$)</t>
  </si>
  <si>
    <t xml:space="preserve">Teste de anúncio — 7 dias</t>
  </si>
  <si>
    <t xml:space="preserve">Aula 2.6. Não julgue o anúncio em um dia. O dia 1 traz valores de exemplo.</t>
  </si>
  <si>
    <t xml:space="preserve">Dia</t>
  </si>
  <si>
    <t xml:space="preserve">Criativo</t>
  </si>
  <si>
    <t xml:space="preserve">Dia 1</t>
  </si>
  <si>
    <t xml:space="preserve">A</t>
  </si>
  <si>
    <t xml:space="preserve">Dia 2</t>
  </si>
  <si>
    <t xml:space="preserve">Dia 3</t>
  </si>
  <si>
    <t xml:space="preserve">Dia 4</t>
  </si>
  <si>
    <t xml:space="preserve">Dia 5</t>
  </si>
  <si>
    <t xml:space="preserve">Dia 6</t>
  </si>
  <si>
    <t xml:space="preserve">Dia 7</t>
  </si>
  <si>
    <t xml:space="preserve">ROAS do teste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</si>
</sst>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&quot;R$ &quot;#,##0.00;&quot;(R$ &quot;#,##0.00\);\-"/>
    <numFmt numFmtId="167" formatCode="0.0%;\-0.0%;\-"/>
    <numFmt numFmtId="168" formatCode="0.0"/>
    <numFmt numFmtId="169" formatCode="0.0\x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3A5C"/>
      <name val="Arial"/>
      <family val="0"/>
      <charset val="1"/>
    </font>
    <font>
      <i val="true"/>
      <sz val="9"/>
      <color rgb="FF6B6862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1A3A5C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BD5"/>
      </left>
      <right style="thin">
        <color rgb="FFDDDBD5"/>
      </right>
      <top style="thin">
        <color rgb="FFDDDBD5"/>
      </top>
      <bottom style="thin">
        <color rgb="FFDDDB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DDDB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862"/>
      <rgbColor rgb="FF969696"/>
      <rgbColor rgb="FF1A3A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5" t="s">
        <v>3</v>
      </c>
      <c r="B5" s="4" t="s">
        <v>4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/>
      <c r="B7" s="4"/>
    </row>
    <row r="8" customFormat="false" ht="15" hidden="false" customHeight="false" outlineLevel="0" collapsed="false">
      <c r="A8" s="3" t="s">
        <v>7</v>
      </c>
      <c r="B8" s="4"/>
    </row>
    <row r="9" customFormat="false" ht="15" hidden="false" customHeight="false" outlineLevel="0" collapsed="false">
      <c r="A9" s="3" t="s">
        <v>8</v>
      </c>
      <c r="B9" s="4" t="s">
        <v>9</v>
      </c>
    </row>
    <row r="10" customFormat="false" ht="15" hidden="false" customHeight="false" outlineLevel="0" collapsed="false">
      <c r="A10" s="3" t="s">
        <v>10</v>
      </c>
      <c r="B10" s="4" t="s">
        <v>11</v>
      </c>
    </row>
    <row r="11" customFormat="false" ht="15" hidden="false" customHeight="false" outlineLevel="0" collapsed="false">
      <c r="A11" s="3" t="s">
        <v>12</v>
      </c>
      <c r="B11" s="4" t="s">
        <v>13</v>
      </c>
    </row>
    <row r="12" customFormat="false" ht="15" hidden="false" customHeight="false" outlineLevel="0" collapsed="false">
      <c r="A12" s="3" t="s">
        <v>14</v>
      </c>
      <c r="B12" s="4" t="s">
        <v>15</v>
      </c>
    </row>
    <row r="13" customFormat="false" ht="15" hidden="false" customHeight="false" outlineLevel="0" collapsed="false">
      <c r="A13" s="3" t="s">
        <v>16</v>
      </c>
      <c r="B13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1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2" min="11" style="0" width="12"/>
    <col collapsed="false" customWidth="true" hidden="false" outlineLevel="0" max="13" min="13" style="0" width="14"/>
    <col collapsed="false" customWidth="true" hidden="false" outlineLevel="0" max="14" min="14" style="0" width="12"/>
  </cols>
  <sheetData>
    <row r="1" customFormat="false" ht="19.7" hidden="false" customHeight="false" outlineLevel="0" collapsed="false">
      <c r="A1" s="1" t="s">
        <v>8</v>
      </c>
    </row>
    <row r="2" customFormat="false" ht="15" hidden="false" customHeight="false" outlineLevel="0" collapsed="false">
      <c r="A2" s="2" t="s">
        <v>18</v>
      </c>
    </row>
    <row r="4" customFormat="false" ht="31.5" hidden="false" customHeight="true" outlineLevel="0" collapsed="false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</row>
    <row r="5" customFormat="false" ht="15" hidden="false" customHeight="false" outlineLevel="0" collapsed="false">
      <c r="A5" s="7" t="s">
        <v>33</v>
      </c>
      <c r="B5" s="8" t="n">
        <v>100</v>
      </c>
      <c r="C5" s="8" t="n">
        <v>30</v>
      </c>
      <c r="D5" s="8" t="n">
        <v>18</v>
      </c>
      <c r="E5" s="8" t="n">
        <v>10</v>
      </c>
      <c r="F5" s="9" t="n">
        <v>4500</v>
      </c>
      <c r="G5" s="9" t="n">
        <v>600</v>
      </c>
      <c r="H5" s="8" t="n">
        <v>8</v>
      </c>
      <c r="I5" s="10" t="n">
        <f aca="false">IFERROR(C5/B5,"")</f>
        <v>0.3</v>
      </c>
      <c r="J5" s="10" t="n">
        <f aca="false">IFERROR(D5/C5,"")</f>
        <v>0.6</v>
      </c>
      <c r="K5" s="10" t="n">
        <f aca="false">IFERROR(E5/D5,"")</f>
        <v>0.555555555555556</v>
      </c>
      <c r="L5" s="10" t="n">
        <f aca="false">IFERROR(E5/B5,"")</f>
        <v>0.1</v>
      </c>
      <c r="M5" s="11" t="n">
        <f aca="false">IFERROR(F5/E5,"")</f>
        <v>450</v>
      </c>
      <c r="N5" s="11" t="n">
        <f aca="false">IFERROR(G5/H5,"")</f>
        <v>75</v>
      </c>
    </row>
    <row r="6" customFormat="false" ht="15" hidden="false" customHeight="false" outlineLevel="0" collapsed="false">
      <c r="A6" s="7" t="s">
        <v>34</v>
      </c>
      <c r="B6" s="8"/>
      <c r="C6" s="8"/>
      <c r="D6" s="8"/>
      <c r="E6" s="8"/>
      <c r="F6" s="9"/>
      <c r="G6" s="9"/>
      <c r="H6" s="8"/>
      <c r="I6" s="10" t="str">
        <f aca="false">IFERROR(C6/B6,"")</f>
        <v/>
      </c>
      <c r="J6" s="10" t="str">
        <f aca="false">IFERROR(D6/C6,"")</f>
        <v/>
      </c>
      <c r="K6" s="10" t="str">
        <f aca="false">IFERROR(E6/D6,"")</f>
        <v/>
      </c>
      <c r="L6" s="10" t="str">
        <f aca="false">IFERROR(E6/B6,"")</f>
        <v/>
      </c>
      <c r="M6" s="11" t="str">
        <f aca="false">IFERROR(F6/E6,"")</f>
        <v/>
      </c>
      <c r="N6" s="11" t="str">
        <f aca="false">IFERROR(G6/H6,"")</f>
        <v/>
      </c>
    </row>
    <row r="7" customFormat="false" ht="15" hidden="false" customHeight="false" outlineLevel="0" collapsed="false">
      <c r="A7" s="7" t="s">
        <v>35</v>
      </c>
      <c r="B7" s="8"/>
      <c r="C7" s="8"/>
      <c r="D7" s="8"/>
      <c r="E7" s="8"/>
      <c r="F7" s="9"/>
      <c r="G7" s="9"/>
      <c r="H7" s="8"/>
      <c r="I7" s="10" t="str">
        <f aca="false">IFERROR(C7/B7,"")</f>
        <v/>
      </c>
      <c r="J7" s="10" t="str">
        <f aca="false">IFERROR(D7/C7,"")</f>
        <v/>
      </c>
      <c r="K7" s="10" t="str">
        <f aca="false">IFERROR(E7/D7,"")</f>
        <v/>
      </c>
      <c r="L7" s="10" t="str">
        <f aca="false">IFERROR(E7/B7,"")</f>
        <v/>
      </c>
      <c r="M7" s="11" t="str">
        <f aca="false">IFERROR(F7/E7,"")</f>
        <v/>
      </c>
      <c r="N7" s="11" t="str">
        <f aca="false">IFERROR(G7/H7,"")</f>
        <v/>
      </c>
    </row>
    <row r="8" customFormat="false" ht="15" hidden="false" customHeight="false" outlineLevel="0" collapsed="false">
      <c r="A8" s="7" t="s">
        <v>36</v>
      </c>
      <c r="B8" s="8"/>
      <c r="C8" s="8"/>
      <c r="D8" s="8"/>
      <c r="E8" s="8"/>
      <c r="F8" s="9"/>
      <c r="G8" s="9"/>
      <c r="H8" s="8"/>
      <c r="I8" s="10" t="str">
        <f aca="false">IFERROR(C8/B8,"")</f>
        <v/>
      </c>
      <c r="J8" s="10" t="str">
        <f aca="false">IFERROR(D8/C8,"")</f>
        <v/>
      </c>
      <c r="K8" s="10" t="str">
        <f aca="false">IFERROR(E8/D8,"")</f>
        <v/>
      </c>
      <c r="L8" s="10" t="str">
        <f aca="false">IFERROR(E8/B8,"")</f>
        <v/>
      </c>
      <c r="M8" s="11" t="str">
        <f aca="false">IFERROR(F8/E8,"")</f>
        <v/>
      </c>
      <c r="N8" s="11" t="str">
        <f aca="false">IFERROR(G8/H8,"")</f>
        <v/>
      </c>
    </row>
    <row r="9" customFormat="false" ht="15" hidden="false" customHeight="false" outlineLevel="0" collapsed="false">
      <c r="A9" s="7" t="s">
        <v>37</v>
      </c>
      <c r="B9" s="8"/>
      <c r="C9" s="8"/>
      <c r="D9" s="8"/>
      <c r="E9" s="8"/>
      <c r="F9" s="9"/>
      <c r="G9" s="9"/>
      <c r="H9" s="8"/>
      <c r="I9" s="10" t="str">
        <f aca="false">IFERROR(C9/B9,"")</f>
        <v/>
      </c>
      <c r="J9" s="10" t="str">
        <f aca="false">IFERROR(D9/C9,"")</f>
        <v/>
      </c>
      <c r="K9" s="10" t="str">
        <f aca="false">IFERROR(E9/D9,"")</f>
        <v/>
      </c>
      <c r="L9" s="10" t="str">
        <f aca="false">IFERROR(E9/B9,"")</f>
        <v/>
      </c>
      <c r="M9" s="11" t="str">
        <f aca="false">IFERROR(F9/E9,"")</f>
        <v/>
      </c>
      <c r="N9" s="11" t="str">
        <f aca="false">IFERROR(G9/H9,"")</f>
        <v/>
      </c>
    </row>
    <row r="10" customFormat="false" ht="15" hidden="false" customHeight="false" outlineLevel="0" collapsed="false">
      <c r="A10" s="7" t="s">
        <v>38</v>
      </c>
      <c r="B10" s="8"/>
      <c r="C10" s="8"/>
      <c r="D10" s="8"/>
      <c r="E10" s="8"/>
      <c r="F10" s="9"/>
      <c r="G10" s="9"/>
      <c r="H10" s="8"/>
      <c r="I10" s="10" t="str">
        <f aca="false">IFERROR(C10/B10,"")</f>
        <v/>
      </c>
      <c r="J10" s="10" t="str">
        <f aca="false">IFERROR(D10/C10,"")</f>
        <v/>
      </c>
      <c r="K10" s="10" t="str">
        <f aca="false">IFERROR(E10/D10,"")</f>
        <v/>
      </c>
      <c r="L10" s="10" t="str">
        <f aca="false">IFERROR(E10/B10,"")</f>
        <v/>
      </c>
      <c r="M10" s="11" t="str">
        <f aca="false">IFERROR(F10/E10,"")</f>
        <v/>
      </c>
      <c r="N10" s="11" t="str">
        <f aca="false">IFERROR(G10/H10,"")</f>
        <v/>
      </c>
    </row>
    <row r="11" customFormat="false" ht="15" hidden="false" customHeight="false" outlineLevel="0" collapsed="false">
      <c r="A11" s="7" t="s">
        <v>39</v>
      </c>
      <c r="B11" s="8"/>
      <c r="C11" s="8"/>
      <c r="D11" s="8"/>
      <c r="E11" s="8"/>
      <c r="F11" s="9"/>
      <c r="G11" s="9"/>
      <c r="H11" s="8"/>
      <c r="I11" s="10" t="str">
        <f aca="false">IFERROR(C11/B11,"")</f>
        <v/>
      </c>
      <c r="J11" s="10" t="str">
        <f aca="false">IFERROR(D11/C11,"")</f>
        <v/>
      </c>
      <c r="K11" s="10" t="str">
        <f aca="false">IFERROR(E11/D11,"")</f>
        <v/>
      </c>
      <c r="L11" s="10" t="str">
        <f aca="false">IFERROR(E11/B11,"")</f>
        <v/>
      </c>
      <c r="M11" s="11" t="str">
        <f aca="false">IFERROR(F11/E11,"")</f>
        <v/>
      </c>
      <c r="N11" s="11" t="str">
        <f aca="false">IFERROR(G11/H11,"")</f>
        <v/>
      </c>
    </row>
    <row r="12" customFormat="false" ht="15" hidden="false" customHeight="false" outlineLevel="0" collapsed="false">
      <c r="A12" s="7" t="s">
        <v>40</v>
      </c>
      <c r="B12" s="8"/>
      <c r="C12" s="8"/>
      <c r="D12" s="8"/>
      <c r="E12" s="8"/>
      <c r="F12" s="9"/>
      <c r="G12" s="9"/>
      <c r="H12" s="8"/>
      <c r="I12" s="10" t="str">
        <f aca="false">IFERROR(C12/B12,"")</f>
        <v/>
      </c>
      <c r="J12" s="10" t="str">
        <f aca="false">IFERROR(D12/C12,"")</f>
        <v/>
      </c>
      <c r="K12" s="10" t="str">
        <f aca="false">IFERROR(E12/D12,"")</f>
        <v/>
      </c>
      <c r="L12" s="10" t="str">
        <f aca="false">IFERROR(E12/B12,"")</f>
        <v/>
      </c>
      <c r="M12" s="11" t="str">
        <f aca="false">IFERROR(F12/E12,"")</f>
        <v/>
      </c>
      <c r="N12" s="11" t="str">
        <f aca="false">IFERROR(G12/H12,"")</f>
        <v/>
      </c>
    </row>
    <row r="13" customFormat="false" ht="15" hidden="false" customHeight="false" outlineLevel="0" collapsed="false">
      <c r="A13" s="7" t="s">
        <v>41</v>
      </c>
      <c r="B13" s="8"/>
      <c r="C13" s="8"/>
      <c r="D13" s="8"/>
      <c r="E13" s="8"/>
      <c r="F13" s="9"/>
      <c r="G13" s="9"/>
      <c r="H13" s="8"/>
      <c r="I13" s="10" t="str">
        <f aca="false">IFERROR(C13/B13,"")</f>
        <v/>
      </c>
      <c r="J13" s="10" t="str">
        <f aca="false">IFERROR(D13/C13,"")</f>
        <v/>
      </c>
      <c r="K13" s="10" t="str">
        <f aca="false">IFERROR(E13/D13,"")</f>
        <v/>
      </c>
      <c r="L13" s="10" t="str">
        <f aca="false">IFERROR(E13/B13,"")</f>
        <v/>
      </c>
      <c r="M13" s="11" t="str">
        <f aca="false">IFERROR(F13/E13,"")</f>
        <v/>
      </c>
      <c r="N13" s="11" t="str">
        <f aca="false">IFERROR(G13/H13,"")</f>
        <v/>
      </c>
    </row>
    <row r="14" customFormat="false" ht="15" hidden="false" customHeight="false" outlineLevel="0" collapsed="false">
      <c r="A14" s="7" t="s">
        <v>42</v>
      </c>
      <c r="B14" s="8"/>
      <c r="C14" s="8"/>
      <c r="D14" s="8"/>
      <c r="E14" s="8"/>
      <c r="F14" s="9"/>
      <c r="G14" s="9"/>
      <c r="H14" s="8"/>
      <c r="I14" s="10" t="str">
        <f aca="false">IFERROR(C14/B14,"")</f>
        <v/>
      </c>
      <c r="J14" s="10" t="str">
        <f aca="false">IFERROR(D14/C14,"")</f>
        <v/>
      </c>
      <c r="K14" s="10" t="str">
        <f aca="false">IFERROR(E14/D14,"")</f>
        <v/>
      </c>
      <c r="L14" s="10" t="str">
        <f aca="false">IFERROR(E14/B14,"")</f>
        <v/>
      </c>
      <c r="M14" s="11" t="str">
        <f aca="false">IFERROR(F14/E14,"")</f>
        <v/>
      </c>
      <c r="N14" s="11" t="str">
        <f aca="false">IFERROR(G14/H14,"")</f>
        <v/>
      </c>
    </row>
    <row r="15" customFormat="false" ht="15" hidden="false" customHeight="false" outlineLevel="0" collapsed="false">
      <c r="A15" s="7" t="s">
        <v>43</v>
      </c>
      <c r="B15" s="8"/>
      <c r="C15" s="8"/>
      <c r="D15" s="8"/>
      <c r="E15" s="8"/>
      <c r="F15" s="9"/>
      <c r="G15" s="9"/>
      <c r="H15" s="8"/>
      <c r="I15" s="10" t="str">
        <f aca="false">IFERROR(C15/B15,"")</f>
        <v/>
      </c>
      <c r="J15" s="10" t="str">
        <f aca="false">IFERROR(D15/C15,"")</f>
        <v/>
      </c>
      <c r="K15" s="10" t="str">
        <f aca="false">IFERROR(E15/D15,"")</f>
        <v/>
      </c>
      <c r="L15" s="10" t="str">
        <f aca="false">IFERROR(E15/B15,"")</f>
        <v/>
      </c>
      <c r="M15" s="11" t="str">
        <f aca="false">IFERROR(F15/E15,"")</f>
        <v/>
      </c>
      <c r="N15" s="11" t="str">
        <f aca="false">IFERROR(G15/H15,"")</f>
        <v/>
      </c>
    </row>
    <row r="16" customFormat="false" ht="15" hidden="false" customHeight="false" outlineLevel="0" collapsed="false">
      <c r="A16" s="7" t="s">
        <v>44</v>
      </c>
      <c r="B16" s="8"/>
      <c r="C16" s="8"/>
      <c r="D16" s="8"/>
      <c r="E16" s="8"/>
      <c r="F16" s="9"/>
      <c r="G16" s="9"/>
      <c r="H16" s="8"/>
      <c r="I16" s="10" t="str">
        <f aca="false">IFERROR(C16/B16,"")</f>
        <v/>
      </c>
      <c r="J16" s="10" t="str">
        <f aca="false">IFERROR(D16/C16,"")</f>
        <v/>
      </c>
      <c r="K16" s="10" t="str">
        <f aca="false">IFERROR(E16/D16,"")</f>
        <v/>
      </c>
      <c r="L16" s="10" t="str">
        <f aca="false">IFERROR(E16/B16,"")</f>
        <v/>
      </c>
      <c r="M16" s="11" t="str">
        <f aca="false">IFERROR(F16/E16,"")</f>
        <v/>
      </c>
      <c r="N16" s="11" t="str">
        <f aca="false">IFERROR(G16/H16,"")</f>
        <v/>
      </c>
    </row>
    <row r="17" customFormat="false" ht="15" hidden="false" customHeight="false" outlineLevel="0" collapsed="false">
      <c r="A17" s="12" t="s">
        <v>45</v>
      </c>
      <c r="B17" s="13" t="n">
        <f aca="false">SUM(B5:B16)</f>
        <v>100</v>
      </c>
      <c r="C17" s="13" t="n">
        <f aca="false">SUM(C5:C16)</f>
        <v>30</v>
      </c>
      <c r="D17" s="13" t="n">
        <f aca="false">SUM(D5:D16)</f>
        <v>18</v>
      </c>
      <c r="E17" s="13" t="n">
        <f aca="false">SUM(E5:E16)</f>
        <v>10</v>
      </c>
      <c r="F17" s="14" t="n">
        <f aca="false">SUM(F5:F16)</f>
        <v>4500</v>
      </c>
      <c r="G17" s="14" t="n">
        <f aca="false">SUM(G5:G16)</f>
        <v>600</v>
      </c>
      <c r="H17" s="13" t="n">
        <f aca="false">SUM(H5:H16)</f>
        <v>8</v>
      </c>
      <c r="I17" s="15" t="n">
        <f aca="false">IFERROR(C17/B17,"")</f>
        <v>0.3</v>
      </c>
      <c r="J17" s="15" t="n">
        <f aca="false">IFERROR(D17/C17,"")</f>
        <v>0.6</v>
      </c>
      <c r="K17" s="15" t="n">
        <f aca="false">IFERROR(E17/D17,"")</f>
        <v>0.555555555555556</v>
      </c>
      <c r="L17" s="15" t="n">
        <f aca="false">IFERROR(E17/B17,"")</f>
        <v>0.1</v>
      </c>
      <c r="M17" s="14" t="n">
        <f aca="false">IFERROR(F17/E17,"")</f>
        <v>450</v>
      </c>
      <c r="N17" s="14" t="n">
        <f aca="false">IFERROR(G17/H17,"")</f>
        <v>75</v>
      </c>
    </row>
    <row r="19" customFormat="false" ht="15" hidden="false" customHeight="false" outlineLevel="0" collapsed="false">
      <c r="A19" s="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7"/>
    <col collapsed="false" customWidth="true" hidden="false" outlineLevel="0" max="6" min="6" style="0" width="13"/>
    <col collapsed="false" customWidth="true" hidden="false" outlineLevel="0" max="7" min="7" style="0" width="18"/>
  </cols>
  <sheetData>
    <row r="1" customFormat="false" ht="19.7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47</v>
      </c>
    </row>
    <row r="4" customFormat="false" ht="31.5" hidden="false" customHeight="true" outlineLevel="0" collapsed="false">
      <c r="A4" s="6" t="s">
        <v>48</v>
      </c>
      <c r="B4" s="6" t="s">
        <v>49</v>
      </c>
      <c r="C4" s="6" t="s">
        <v>50</v>
      </c>
      <c r="D4" s="6" t="s">
        <v>26</v>
      </c>
      <c r="E4" s="6" t="s">
        <v>51</v>
      </c>
      <c r="F4" s="6" t="s">
        <v>32</v>
      </c>
      <c r="G4" s="6" t="s">
        <v>52</v>
      </c>
    </row>
    <row r="5" customFormat="false" ht="15" hidden="false" customHeight="false" outlineLevel="0" collapsed="false">
      <c r="A5" s="16" t="s">
        <v>53</v>
      </c>
      <c r="B5" s="9" t="n">
        <v>300</v>
      </c>
      <c r="C5" s="8" t="n">
        <v>60</v>
      </c>
      <c r="D5" s="8" t="n">
        <v>6</v>
      </c>
      <c r="E5" s="11" t="n">
        <f aca="false">IFERROR(B5/C5,"")</f>
        <v>5</v>
      </c>
      <c r="F5" s="11" t="n">
        <f aca="false">IFERROR(B5/D5,"")</f>
        <v>50</v>
      </c>
      <c r="G5" s="10" t="n">
        <f aca="false">IFERROR(D5/C5,"")</f>
        <v>0.1</v>
      </c>
    </row>
    <row r="6" customFormat="false" ht="15" hidden="false" customHeight="false" outlineLevel="0" collapsed="false">
      <c r="A6" s="16" t="s">
        <v>54</v>
      </c>
      <c r="B6" s="9"/>
      <c r="C6" s="8"/>
      <c r="D6" s="8"/>
      <c r="E6" s="11" t="str">
        <f aca="false">IFERROR(B6/C6,"")</f>
        <v/>
      </c>
      <c r="F6" s="11" t="str">
        <f aca="false">IFERROR(B6/D6,"")</f>
        <v/>
      </c>
      <c r="G6" s="10" t="str">
        <f aca="false">IFERROR(D6/C6,"")</f>
        <v/>
      </c>
    </row>
    <row r="7" customFormat="false" ht="15" hidden="false" customHeight="false" outlineLevel="0" collapsed="false">
      <c r="A7" s="16" t="s">
        <v>55</v>
      </c>
      <c r="B7" s="9"/>
      <c r="C7" s="8"/>
      <c r="D7" s="8"/>
      <c r="E7" s="11" t="str">
        <f aca="false">IFERROR(B7/C7,"")</f>
        <v/>
      </c>
      <c r="F7" s="11" t="str">
        <f aca="false">IFERROR(B7/D7,"")</f>
        <v/>
      </c>
      <c r="G7" s="10" t="str">
        <f aca="false">IFERROR(D7/C7,"")</f>
        <v/>
      </c>
    </row>
    <row r="8" customFormat="false" ht="15" hidden="false" customHeight="false" outlineLevel="0" collapsed="false">
      <c r="A8" s="16" t="s">
        <v>56</v>
      </c>
      <c r="B8" s="9"/>
      <c r="C8" s="8"/>
      <c r="D8" s="8"/>
      <c r="E8" s="11" t="str">
        <f aca="false">IFERROR(B8/C8,"")</f>
        <v/>
      </c>
      <c r="F8" s="11" t="str">
        <f aca="false">IFERROR(B8/D8,"")</f>
        <v/>
      </c>
      <c r="G8" s="10" t="str">
        <f aca="false">IFERROR(D8/C8,"")</f>
        <v/>
      </c>
    </row>
    <row r="9" customFormat="false" ht="15" hidden="false" customHeight="false" outlineLevel="0" collapsed="false">
      <c r="A9" s="16" t="s">
        <v>57</v>
      </c>
      <c r="B9" s="9"/>
      <c r="C9" s="8"/>
      <c r="D9" s="8"/>
      <c r="E9" s="11" t="str">
        <f aca="false">IFERROR(B9/C9,"")</f>
        <v/>
      </c>
      <c r="F9" s="11" t="str">
        <f aca="false">IFERROR(B9/D9,"")</f>
        <v/>
      </c>
      <c r="G9" s="10" t="str">
        <f aca="false">IFERROR(D9/C9,"")</f>
        <v/>
      </c>
    </row>
    <row r="10" customFormat="false" ht="15" hidden="false" customHeight="false" outlineLevel="0" collapsed="false">
      <c r="A10" s="16" t="s">
        <v>58</v>
      </c>
      <c r="B10" s="9"/>
      <c r="C10" s="8"/>
      <c r="D10" s="8"/>
      <c r="E10" s="11" t="str">
        <f aca="false">IFERROR(B10/C10,"")</f>
        <v/>
      </c>
      <c r="F10" s="11" t="str">
        <f aca="false">IFERROR(B10/D10,"")</f>
        <v/>
      </c>
      <c r="G10" s="10" t="str">
        <f aca="false">IFERROR(D10/C10,"")</f>
        <v/>
      </c>
    </row>
    <row r="11" customFormat="false" ht="15" hidden="false" customHeight="false" outlineLevel="0" collapsed="false">
      <c r="A11" s="16" t="s">
        <v>59</v>
      </c>
      <c r="B11" s="9"/>
      <c r="C11" s="8"/>
      <c r="D11" s="8"/>
      <c r="E11" s="11" t="str">
        <f aca="false">IFERROR(B11/C11,"")</f>
        <v/>
      </c>
      <c r="F11" s="11" t="str">
        <f aca="false">IFERROR(B11/D11,"")</f>
        <v/>
      </c>
      <c r="G11" s="10" t="str">
        <f aca="false">IFERROR(D11/C11,"")</f>
        <v/>
      </c>
    </row>
    <row r="12" customFormat="false" ht="15" hidden="false" customHeight="false" outlineLevel="0" collapsed="false">
      <c r="A12" s="16" t="s">
        <v>60</v>
      </c>
      <c r="B12" s="9"/>
      <c r="C12" s="8"/>
      <c r="D12" s="8"/>
      <c r="E12" s="11" t="str">
        <f aca="false">IFERROR(B12/C12,"")</f>
        <v/>
      </c>
      <c r="F12" s="11" t="str">
        <f aca="false">IFERROR(B12/D12,"")</f>
        <v/>
      </c>
      <c r="G12" s="10" t="str">
        <f aca="false">IFERROR(D12/C12,"")</f>
        <v/>
      </c>
    </row>
    <row r="13" customFormat="false" ht="15" hidden="false" customHeight="false" outlineLevel="0" collapsed="false">
      <c r="A13" s="12" t="s">
        <v>61</v>
      </c>
      <c r="B13" s="11" t="n">
        <f aca="false">SUM(B5:B12)</f>
        <v>300</v>
      </c>
      <c r="C13" s="17" t="n">
        <f aca="false">SUM(C5:C12)</f>
        <v>60</v>
      </c>
      <c r="D13" s="17" t="n">
        <f aca="false">SUM(D5:D12)</f>
        <v>6</v>
      </c>
      <c r="E13" s="11" t="n">
        <f aca="false">IFERROR(B13/C13,"")</f>
        <v>5</v>
      </c>
      <c r="F13" s="11" t="n">
        <f aca="false">IFERROR(B13/D13,"")</f>
        <v>50</v>
      </c>
      <c r="G13" s="10" t="n">
        <f aca="false">IFERROR(D13/C13,"")</f>
        <v>0.1</v>
      </c>
    </row>
    <row r="15" customFormat="false" ht="15" hidden="false" customHeight="false" outlineLevel="0" collapsed="false">
      <c r="A15" s="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63</v>
      </c>
    </row>
    <row r="4" customFormat="false" ht="15" hidden="false" customHeight="false" outlineLevel="0" collapsed="false">
      <c r="A4" s="3" t="s">
        <v>64</v>
      </c>
    </row>
    <row r="5" customFormat="false" ht="15" hidden="false" customHeight="false" outlineLevel="0" collapsed="false">
      <c r="A5" s="18" t="s">
        <v>31</v>
      </c>
      <c r="B5" s="9" t="n">
        <v>200</v>
      </c>
    </row>
    <row r="6" customFormat="false" ht="15" hidden="false" customHeight="false" outlineLevel="0" collapsed="false">
      <c r="A6" s="18" t="s">
        <v>65</v>
      </c>
      <c r="B6" s="19" t="n">
        <v>2</v>
      </c>
    </row>
    <row r="7" customFormat="false" ht="15" hidden="false" customHeight="false" outlineLevel="0" collapsed="false">
      <c r="A7" s="18" t="s">
        <v>66</v>
      </c>
      <c r="B7" s="19" t="n">
        <v>3</v>
      </c>
    </row>
    <row r="8" customFormat="false" ht="15" hidden="false" customHeight="false" outlineLevel="0" collapsed="false">
      <c r="A8" s="18" t="s">
        <v>67</v>
      </c>
      <c r="B8" s="20" t="n">
        <v>0.4</v>
      </c>
    </row>
    <row r="9" customFormat="false" ht="15" hidden="false" customHeight="false" outlineLevel="0" collapsed="false">
      <c r="A9" s="18" t="s">
        <v>68</v>
      </c>
      <c r="B9" s="11" t="n">
        <f aca="false">B5*B6*B7*B8</f>
        <v>480</v>
      </c>
      <c r="C9" s="2" t="s">
        <v>69</v>
      </c>
    </row>
    <row r="10" customFormat="false" ht="15" hidden="false" customHeight="false" outlineLevel="0" collapsed="false">
      <c r="A10" s="18" t="s">
        <v>32</v>
      </c>
      <c r="B10" s="9" t="n">
        <v>50</v>
      </c>
      <c r="C10" s="2" t="s">
        <v>70</v>
      </c>
    </row>
    <row r="11" customFormat="false" ht="15" hidden="false" customHeight="false" outlineLevel="0" collapsed="false">
      <c r="A11" s="18" t="s">
        <v>71</v>
      </c>
      <c r="B11" s="21" t="n">
        <f aca="false">IFERROR(B9/B10,"")</f>
        <v>9.6</v>
      </c>
    </row>
    <row r="12" customFormat="false" ht="15" hidden="false" customHeight="false" outlineLevel="0" collapsed="false">
      <c r="A12" s="18" t="s">
        <v>72</v>
      </c>
      <c r="B12" s="7" t="str">
        <f aca="false">IF(B11="","",IF(B11&gt;=3,"Saudável","Atenção"))</f>
        <v>Saudável</v>
      </c>
      <c r="C12" s="2" t="s">
        <v>73</v>
      </c>
    </row>
    <row r="14" customFormat="false" ht="15" hidden="false" customHeight="false" outlineLevel="0" collapsed="false">
      <c r="A14" s="3" t="s">
        <v>74</v>
      </c>
    </row>
    <row r="15" customFormat="false" ht="15" hidden="false" customHeight="false" outlineLevel="0" collapsed="false">
      <c r="A15" s="18" t="s">
        <v>75</v>
      </c>
      <c r="B15" s="9" t="n">
        <v>100</v>
      </c>
    </row>
    <row r="16" customFormat="false" ht="15" hidden="false" customHeight="false" outlineLevel="0" collapsed="false">
      <c r="A16" s="18" t="s">
        <v>76</v>
      </c>
      <c r="B16" s="9" t="n">
        <v>400</v>
      </c>
    </row>
    <row r="17" customFormat="false" ht="15" hidden="false" customHeight="false" outlineLevel="0" collapsed="false">
      <c r="A17" s="18" t="s">
        <v>67</v>
      </c>
      <c r="B17" s="20" t="n">
        <v>0.4</v>
      </c>
    </row>
    <row r="18" customFormat="false" ht="15" hidden="false" customHeight="false" outlineLevel="0" collapsed="false">
      <c r="A18" s="18" t="s">
        <v>77</v>
      </c>
      <c r="B18" s="11" t="n">
        <f aca="false">B16*B17</f>
        <v>160</v>
      </c>
    </row>
    <row r="19" customFormat="false" ht="15" hidden="false" customHeight="false" outlineLevel="0" collapsed="false">
      <c r="A19" s="18" t="s">
        <v>78</v>
      </c>
      <c r="B19" s="21" t="n">
        <f aca="false">IFERROR(B16/B15,"")</f>
        <v>4</v>
      </c>
      <c r="C19" s="2" t="s">
        <v>79</v>
      </c>
    </row>
    <row r="20" customFormat="false" ht="15" hidden="false" customHeight="false" outlineLevel="0" collapsed="false">
      <c r="A20" s="18" t="s">
        <v>80</v>
      </c>
      <c r="B20" s="10" t="n">
        <f aca="false">IFERROR((B18-B15)/B15,"")</f>
        <v>0.6</v>
      </c>
      <c r="C20" s="2" t="s">
        <v>81</v>
      </c>
    </row>
    <row r="22" customFormat="false" ht="15" hidden="false" customHeight="false" outlineLevel="0" collapsed="false">
      <c r="A22" s="2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56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83</v>
      </c>
    </row>
    <row r="4" customFormat="false" ht="15" hidden="false" customHeight="false" outlineLevel="0" collapsed="false">
      <c r="A4" s="18" t="s">
        <v>84</v>
      </c>
      <c r="B4" s="9" t="n">
        <v>9000</v>
      </c>
      <c r="C4" s="2"/>
    </row>
    <row r="5" customFormat="false" ht="15" hidden="false" customHeight="false" outlineLevel="0" collapsed="false">
      <c r="A5" s="18" t="s">
        <v>31</v>
      </c>
      <c r="B5" s="9" t="n">
        <v>450</v>
      </c>
      <c r="C5" s="2" t="s">
        <v>85</v>
      </c>
    </row>
    <row r="6" customFormat="false" ht="15" hidden="false" customHeight="false" outlineLevel="0" collapsed="false">
      <c r="A6" s="18" t="s">
        <v>86</v>
      </c>
      <c r="B6" s="20" t="n">
        <v>0.1</v>
      </c>
      <c r="C6" s="2" t="s">
        <v>87</v>
      </c>
    </row>
    <row r="7" customFormat="false" ht="15" hidden="false" customHeight="false" outlineLevel="0" collapsed="false">
      <c r="A7" s="18" t="s">
        <v>51</v>
      </c>
      <c r="B7" s="9" t="n">
        <v>5</v>
      </c>
      <c r="C7" s="2" t="s">
        <v>88</v>
      </c>
    </row>
    <row r="8" customFormat="false" ht="15" hidden="false" customHeight="false" outlineLevel="0" collapsed="false">
      <c r="A8" s="18" t="s">
        <v>89</v>
      </c>
      <c r="B8" s="20" t="n">
        <v>0.5</v>
      </c>
      <c r="C8" s="2" t="s">
        <v>90</v>
      </c>
    </row>
    <row r="10" customFormat="false" ht="15" hidden="false" customHeight="false" outlineLevel="0" collapsed="false">
      <c r="A10" s="3" t="s">
        <v>91</v>
      </c>
    </row>
    <row r="11" customFormat="false" ht="15" hidden="false" customHeight="false" outlineLevel="0" collapsed="false">
      <c r="A11" s="18" t="s">
        <v>92</v>
      </c>
      <c r="B11" s="17" t="n">
        <f aca="false">IFERROR(ROUNDUP(B4/B5,0),"")</f>
        <v>20</v>
      </c>
    </row>
    <row r="12" customFormat="false" ht="15" hidden="false" customHeight="false" outlineLevel="0" collapsed="false">
      <c r="A12" s="18" t="s">
        <v>93</v>
      </c>
      <c r="B12" s="17" t="n">
        <f aca="false">IFERROR(ROUNDUP(B11/B6,0),"")</f>
        <v>200</v>
      </c>
    </row>
    <row r="13" customFormat="false" ht="15" hidden="false" customHeight="false" outlineLevel="0" collapsed="false">
      <c r="A13" s="18" t="s">
        <v>94</v>
      </c>
      <c r="B13" s="17" t="n">
        <f aca="false">IFERROR(ROUNDUP(B12/4,0),"")</f>
        <v>50</v>
      </c>
    </row>
    <row r="14" customFormat="false" ht="15" hidden="false" customHeight="false" outlineLevel="0" collapsed="false">
      <c r="A14" s="18" t="s">
        <v>95</v>
      </c>
      <c r="B14" s="11" t="n">
        <f aca="false">IFERROR(B12*B8*B7,"")</f>
        <v>500</v>
      </c>
    </row>
    <row r="15" customFormat="false" ht="15" hidden="false" customHeight="false" outlineLevel="0" collapsed="false">
      <c r="A15" s="18" t="s">
        <v>96</v>
      </c>
      <c r="B15" s="11" t="n">
        <f aca="false">IFERROR(B14/30,"")</f>
        <v>16.6666666666667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10"/>
    <col collapsed="false" customWidth="true" hidden="false" outlineLevel="0" max="5" min="5" style="0" width="17"/>
    <col collapsed="false" customWidth="true" hidden="false" outlineLevel="0" max="6" min="6" style="0" width="10"/>
    <col collapsed="false" customWidth="true" hidden="false" outlineLevel="0" max="7" min="7" style="0" width="17"/>
  </cols>
  <sheetData>
    <row r="1" customFormat="false" ht="19.7" hidden="false" customHeight="false" outlineLevel="0" collapsed="false">
      <c r="A1" s="1" t="s">
        <v>97</v>
      </c>
    </row>
    <row r="2" customFormat="false" ht="15" hidden="false" customHeight="false" outlineLevel="0" collapsed="false">
      <c r="A2" s="2" t="s">
        <v>98</v>
      </c>
    </row>
    <row r="4" customFormat="false" ht="31.5" hidden="false" customHeight="true" outlineLevel="0" collapsed="false">
      <c r="A4" s="6" t="s">
        <v>99</v>
      </c>
      <c r="B4" s="6" t="s">
        <v>100</v>
      </c>
      <c r="C4" s="6" t="s">
        <v>49</v>
      </c>
      <c r="D4" s="6" t="s">
        <v>50</v>
      </c>
      <c r="E4" s="6" t="s">
        <v>51</v>
      </c>
      <c r="F4" s="6" t="s">
        <v>23</v>
      </c>
      <c r="G4" s="6" t="s">
        <v>24</v>
      </c>
    </row>
    <row r="5" customFormat="false" ht="15" hidden="false" customHeight="false" outlineLevel="0" collapsed="false">
      <c r="A5" s="7" t="s">
        <v>101</v>
      </c>
      <c r="B5" s="16" t="s">
        <v>102</v>
      </c>
      <c r="C5" s="9" t="n">
        <v>10</v>
      </c>
      <c r="D5" s="8" t="n">
        <v>2</v>
      </c>
      <c r="E5" s="11" t="n">
        <f aca="false">IFERROR(C5/D5,"")</f>
        <v>5</v>
      </c>
      <c r="F5" s="8" t="n">
        <v>0</v>
      </c>
      <c r="G5" s="9" t="n">
        <v>0</v>
      </c>
    </row>
    <row r="6" customFormat="false" ht="15" hidden="false" customHeight="false" outlineLevel="0" collapsed="false">
      <c r="A6" s="7" t="s">
        <v>103</v>
      </c>
      <c r="B6" s="16"/>
      <c r="C6" s="9"/>
      <c r="D6" s="8"/>
      <c r="E6" s="11" t="str">
        <f aca="false">IFERROR(C6/D6,"")</f>
        <v/>
      </c>
      <c r="F6" s="8"/>
      <c r="G6" s="9"/>
    </row>
    <row r="7" customFormat="false" ht="15" hidden="false" customHeight="false" outlineLevel="0" collapsed="false">
      <c r="A7" s="7" t="s">
        <v>104</v>
      </c>
      <c r="B7" s="16"/>
      <c r="C7" s="9"/>
      <c r="D7" s="8"/>
      <c r="E7" s="11" t="str">
        <f aca="false">IFERROR(C7/D7,"")</f>
        <v/>
      </c>
      <c r="F7" s="8"/>
      <c r="G7" s="9"/>
    </row>
    <row r="8" customFormat="false" ht="15" hidden="false" customHeight="false" outlineLevel="0" collapsed="false">
      <c r="A8" s="7" t="s">
        <v>105</v>
      </c>
      <c r="B8" s="16"/>
      <c r="C8" s="9"/>
      <c r="D8" s="8"/>
      <c r="E8" s="11" t="str">
        <f aca="false">IFERROR(C8/D8,"")</f>
        <v/>
      </c>
      <c r="F8" s="8"/>
      <c r="G8" s="9"/>
    </row>
    <row r="9" customFormat="false" ht="15" hidden="false" customHeight="false" outlineLevel="0" collapsed="false">
      <c r="A9" s="7" t="s">
        <v>106</v>
      </c>
      <c r="B9" s="16"/>
      <c r="C9" s="9"/>
      <c r="D9" s="8"/>
      <c r="E9" s="11" t="str">
        <f aca="false">IFERROR(C9/D9,"")</f>
        <v/>
      </c>
      <c r="F9" s="8"/>
      <c r="G9" s="9"/>
    </row>
    <row r="10" customFormat="false" ht="15" hidden="false" customHeight="false" outlineLevel="0" collapsed="false">
      <c r="A10" s="7" t="s">
        <v>107</v>
      </c>
      <c r="B10" s="16"/>
      <c r="C10" s="9"/>
      <c r="D10" s="8"/>
      <c r="E10" s="11" t="str">
        <f aca="false">IFERROR(C10/D10,"")</f>
        <v/>
      </c>
      <c r="F10" s="8"/>
      <c r="G10" s="9"/>
    </row>
    <row r="11" customFormat="false" ht="15" hidden="false" customHeight="false" outlineLevel="0" collapsed="false">
      <c r="A11" s="7" t="s">
        <v>108</v>
      </c>
      <c r="B11" s="16"/>
      <c r="C11" s="9"/>
      <c r="D11" s="8"/>
      <c r="E11" s="11" t="str">
        <f aca="false">IFERROR(C11/D11,"")</f>
        <v/>
      </c>
      <c r="F11" s="8"/>
      <c r="G11" s="9"/>
    </row>
    <row r="12" customFormat="false" ht="15" hidden="false" customHeight="false" outlineLevel="0" collapsed="false">
      <c r="A12" s="12" t="s">
        <v>61</v>
      </c>
      <c r="C12" s="11" t="n">
        <f aca="false">SUM(C5:C11)</f>
        <v>10</v>
      </c>
      <c r="D12" s="17" t="n">
        <f aca="false">SUM(D5:D11)</f>
        <v>2</v>
      </c>
      <c r="E12" s="11" t="n">
        <f aca="false">IFERROR(C12/D12,"")</f>
        <v>5</v>
      </c>
      <c r="F12" s="17" t="n">
        <f aca="false">SUM(F5:F11)</f>
        <v>0</v>
      </c>
      <c r="G12" s="11" t="n">
        <f aca="false">SUM(G5:G11)</f>
        <v>0</v>
      </c>
    </row>
    <row r="14" customFormat="false" ht="15" hidden="false" customHeight="false" outlineLevel="0" collapsed="false">
      <c r="A14" s="18" t="s">
        <v>109</v>
      </c>
      <c r="B14" s="21" t="n">
        <f aca="false">IFERROR(G12/C12,"")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2026-10-26T15:12:25Z</dcterms:created>
  <dc:creator>openpyxl</dc:creator>
  <dc:description/>
  <dc:language>en-US</dc:language>
  <cp:lastModifiedBy/>
  <dcterms:modified xsi:type="dcterms:W3CDTF">2026-10-26T15:12:25Z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